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95"/>
  </bookViews>
  <sheets>
    <sheet name="비교" sheetId="1" r:id="rId1"/>
    <sheet name="아이템표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B3" i="1"/>
  <c r="B7" i="1" s="1"/>
  <c r="K3" i="1" l="1"/>
  <c r="B14" i="1"/>
  <c r="B10" i="1"/>
  <c r="B6" i="1"/>
  <c r="B13" i="1"/>
  <c r="B9" i="1"/>
  <c r="B5" i="1"/>
  <c r="B12" i="1"/>
  <c r="B8" i="1"/>
  <c r="B4" i="1"/>
  <c r="B11" i="1"/>
  <c r="G14" i="1" l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G8" i="1"/>
  <c r="K8" i="1" s="1"/>
  <c r="G7" i="1"/>
  <c r="K7" i="1" s="1"/>
  <c r="G6" i="1"/>
  <c r="K6" i="1" s="1"/>
  <c r="G5" i="1"/>
  <c r="K5" i="1" s="1"/>
  <c r="G4" i="1"/>
  <c r="K4" i="1" s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정확한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입력해주세요
</t>
        </r>
        <r>
          <rPr>
            <b/>
            <sz val="9"/>
            <color indexed="81"/>
            <rFont val="Tahoma"/>
            <family val="2"/>
          </rPr>
          <t xml:space="preserve">EX) </t>
        </r>
        <r>
          <rPr>
            <b/>
            <sz val="9"/>
            <color indexed="81"/>
            <rFont val="돋움"/>
            <family val="3"/>
            <charset val="129"/>
          </rPr>
          <t>냉봉</t>
        </r>
        <r>
          <rPr>
            <b/>
            <sz val="9"/>
            <color indexed="81"/>
            <rFont val="Tahoma"/>
            <family val="2"/>
          </rPr>
          <t xml:space="preserve">X =&gt; </t>
        </r>
        <r>
          <rPr>
            <b/>
            <sz val="9"/>
            <color indexed="81"/>
            <rFont val="돋움"/>
            <family val="3"/>
            <charset val="129"/>
          </rPr>
          <t xml:space="preserve">남겨진흔적
</t>
        </r>
        <r>
          <rPr>
            <b/>
            <sz val="9"/>
            <color indexed="81"/>
            <rFont val="Tahoma"/>
            <family val="2"/>
          </rPr>
          <t xml:space="preserve">      </t>
        </r>
        <r>
          <rPr>
            <b/>
            <sz val="9"/>
            <color indexed="81"/>
            <rFont val="돋움"/>
            <family val="3"/>
            <charset val="129"/>
          </rPr>
          <t>위봉</t>
        </r>
        <r>
          <rPr>
            <b/>
            <sz val="9"/>
            <color indexed="81"/>
            <rFont val="Tahoma"/>
            <family val="2"/>
          </rPr>
          <t xml:space="preserve">X =&gt; </t>
        </r>
        <r>
          <rPr>
            <b/>
            <sz val="9"/>
            <color indexed="81"/>
            <rFont val="돋움"/>
            <family val="3"/>
            <charset val="129"/>
          </rPr>
          <t>위지의봉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영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F1" authorId="0" shapeId="0">
      <text>
        <r>
          <rPr>
            <b/>
            <sz val="9"/>
            <color indexed="81"/>
            <rFont val="돋움"/>
            <family val="3"/>
            <charset val="129"/>
          </rPr>
          <t>정확한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입력해주세요
</t>
        </r>
        <r>
          <rPr>
            <b/>
            <sz val="9"/>
            <color indexed="81"/>
            <rFont val="Tahoma"/>
            <family val="2"/>
          </rPr>
          <t xml:space="preserve">EX) </t>
        </r>
        <r>
          <rPr>
            <b/>
            <sz val="9"/>
            <color indexed="81"/>
            <rFont val="돋움"/>
            <family val="3"/>
            <charset val="129"/>
          </rPr>
          <t>냉봉</t>
        </r>
        <r>
          <rPr>
            <b/>
            <sz val="9"/>
            <color indexed="81"/>
            <rFont val="Tahoma"/>
            <family val="2"/>
          </rPr>
          <t xml:space="preserve">X =&gt; </t>
        </r>
        <r>
          <rPr>
            <b/>
            <sz val="9"/>
            <color indexed="81"/>
            <rFont val="돋움"/>
            <family val="3"/>
            <charset val="129"/>
          </rPr>
          <t xml:space="preserve">남겨진흔적
</t>
        </r>
        <r>
          <rPr>
            <b/>
            <sz val="9"/>
            <color indexed="81"/>
            <rFont val="Tahoma"/>
            <family val="2"/>
          </rPr>
          <t xml:space="preserve">      </t>
        </r>
        <r>
          <rPr>
            <b/>
            <sz val="9"/>
            <color indexed="81"/>
            <rFont val="돋움"/>
            <family val="3"/>
            <charset val="129"/>
          </rPr>
          <t>위봉</t>
        </r>
        <r>
          <rPr>
            <b/>
            <sz val="9"/>
            <color indexed="81"/>
            <rFont val="Tahoma"/>
            <family val="2"/>
          </rPr>
          <t xml:space="preserve">X =&gt; </t>
        </r>
        <r>
          <rPr>
            <b/>
            <sz val="9"/>
            <color indexed="81"/>
            <rFont val="돋움"/>
            <family val="3"/>
            <charset val="129"/>
          </rPr>
          <t>위지의봉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영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<sst xmlns="http://schemas.openxmlformats.org/spreadsheetml/2006/main" count="72" uniqueCount="57">
  <si>
    <t>+0 아이템'</t>
    <phoneticPr fontId="1" type="noConversion"/>
  </si>
  <si>
    <t>+1 아이템'</t>
  </si>
  <si>
    <t>+2 아이템'</t>
  </si>
  <si>
    <t>+3 아이템'</t>
  </si>
  <si>
    <t>+4 아이템'</t>
  </si>
  <si>
    <t>+5 아이템'</t>
  </si>
  <si>
    <t>+6 아이템'</t>
  </si>
  <si>
    <t>+7 아이템'</t>
  </si>
  <si>
    <t>+8 아이템'</t>
  </si>
  <si>
    <t>+9 아이템'</t>
  </si>
  <si>
    <t>+10 아이템'</t>
  </si>
  <si>
    <t>+11 아이템'</t>
  </si>
  <si>
    <t>공격력</t>
    <phoneticPr fontId="1" type="noConversion"/>
  </si>
  <si>
    <t>성공률</t>
    <phoneticPr fontId="1" type="noConversion"/>
  </si>
  <si>
    <t>마법사 지팡이</t>
    <phoneticPr fontId="1" type="noConversion"/>
  </si>
  <si>
    <t>초록</t>
    <phoneticPr fontId="1" type="noConversion"/>
  </si>
  <si>
    <t>이슬</t>
    <phoneticPr fontId="1" type="noConversion"/>
  </si>
  <si>
    <t>바람</t>
    <phoneticPr fontId="1" type="noConversion"/>
  </si>
  <si>
    <t>달빛</t>
    <phoneticPr fontId="1" type="noConversion"/>
  </si>
  <si>
    <t>은고개</t>
    <phoneticPr fontId="1" type="noConversion"/>
  </si>
  <si>
    <t>앙큼</t>
    <phoneticPr fontId="1" type="noConversion"/>
  </si>
  <si>
    <t>버들</t>
    <phoneticPr fontId="1" type="noConversion"/>
  </si>
  <si>
    <t>새희망</t>
    <phoneticPr fontId="1" type="noConversion"/>
  </si>
  <si>
    <t>빨간안개</t>
    <phoneticPr fontId="1" type="noConversion"/>
  </si>
  <si>
    <t>아찔아찔</t>
    <phoneticPr fontId="1" type="noConversion"/>
  </si>
  <si>
    <t>백합</t>
    <phoneticPr fontId="1" type="noConversion"/>
  </si>
  <si>
    <t>노란꿈</t>
    <phoneticPr fontId="1" type="noConversion"/>
  </si>
  <si>
    <t>빨간실</t>
    <phoneticPr fontId="1" type="noConversion"/>
  </si>
  <si>
    <t>잘난척</t>
    <phoneticPr fontId="1" type="noConversion"/>
  </si>
  <si>
    <t>사랑</t>
    <phoneticPr fontId="1" type="noConversion"/>
  </si>
  <si>
    <t>은하수</t>
    <phoneticPr fontId="1" type="noConversion"/>
  </si>
  <si>
    <t>가을비</t>
    <phoneticPr fontId="1" type="noConversion"/>
  </si>
  <si>
    <t>풀피리</t>
    <phoneticPr fontId="1" type="noConversion"/>
  </si>
  <si>
    <t>여우</t>
    <phoneticPr fontId="1" type="noConversion"/>
  </si>
  <si>
    <t>달무리</t>
    <phoneticPr fontId="1" type="noConversion"/>
  </si>
  <si>
    <t>꽃초롱</t>
    <phoneticPr fontId="1" type="noConversion"/>
  </si>
  <si>
    <t>늘봄</t>
    <phoneticPr fontId="1" type="noConversion"/>
  </si>
  <si>
    <t>예솔</t>
    <phoneticPr fontId="1" type="noConversion"/>
  </si>
  <si>
    <t>호박</t>
    <phoneticPr fontId="1" type="noConversion"/>
  </si>
  <si>
    <t>얼음꽃</t>
    <phoneticPr fontId="1" type="noConversion"/>
  </si>
  <si>
    <t>새콤</t>
    <phoneticPr fontId="1" type="noConversion"/>
  </si>
  <si>
    <t>위지의봉</t>
    <phoneticPr fontId="1" type="noConversion"/>
  </si>
  <si>
    <t>풀피리(영)</t>
    <phoneticPr fontId="1" type="noConversion"/>
  </si>
  <si>
    <t>백합(영)</t>
    <phoneticPr fontId="1" type="noConversion"/>
  </si>
  <si>
    <t>빨간실(영)</t>
    <phoneticPr fontId="1" type="noConversion"/>
  </si>
  <si>
    <t>위지의봉(영)</t>
    <phoneticPr fontId="1" type="noConversion"/>
  </si>
  <si>
    <t>셀레네의봉</t>
    <phoneticPr fontId="1" type="noConversion"/>
  </si>
  <si>
    <t>어둠의봉</t>
    <phoneticPr fontId="1" type="noConversion"/>
  </si>
  <si>
    <t>지혜의봉</t>
    <phoneticPr fontId="1" type="noConversion"/>
  </si>
  <si>
    <t>정신의봉</t>
    <phoneticPr fontId="1" type="noConversion"/>
  </si>
  <si>
    <t>플로라의봉</t>
    <phoneticPr fontId="1" type="noConversion"/>
  </si>
  <si>
    <t>하락률</t>
    <phoneticPr fontId="1" type="noConversion"/>
  </si>
  <si>
    <t>공격력차이 비교</t>
    <phoneticPr fontId="1" type="noConversion"/>
  </si>
  <si>
    <t>로라의봉</t>
    <phoneticPr fontId="1" type="noConversion"/>
  </si>
  <si>
    <t>굴절된진실</t>
    <phoneticPr fontId="1" type="noConversion"/>
  </si>
  <si>
    <t>남겨진흔적</t>
    <phoneticPr fontId="1" type="noConversion"/>
  </si>
  <si>
    <t>화려한핑계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</si>
</sst>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&quot;원&quot;"/>
    <numFmt numFmtId="177" formatCode="0.0%"/>
    <numFmt numFmtId="178" formatCode="0_ ;[Red]\-0\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0" fillId="3" borderId="1" xfId="1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2" xfId="0" applyNumberFormat="1" applyBorder="1">
      <alignment vertical="center"/>
    </xf>
    <xf numFmtId="9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3" borderId="6" xfId="1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176" fontId="0" fillId="3" borderId="11" xfId="1" applyNumberFormat="1" applyFont="1" applyFill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0" fillId="5" borderId="15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4"/>
  <sheetViews>
    <sheetView tabSelected="1" workbookViewId="0">
      <selection activeCell="P4" sqref="P4"/>
    </sheetView>
  </sheetViews>
  <sheetFormatPr defaultRowHeight="16.5" x14ac:dyDescent="0.3"/>
  <cols>
    <col min="1" max="1" width="11.625" customWidth="1"/>
    <col min="6" max="6" width="10.5" customWidth="1"/>
    <col min="11" max="11" width="14.75" customWidth="1"/>
  </cols>
  <sheetData>
    <row r="1" spans="1:11" ht="33.75" customHeight="1" thickTop="1" thickBot="1" x14ac:dyDescent="0.35">
      <c r="A1" s="18"/>
      <c r="B1" s="19"/>
      <c r="C1" s="20"/>
      <c r="D1" s="21"/>
      <c r="F1" s="18"/>
      <c r="G1" s="19"/>
      <c r="H1" s="20"/>
      <c r="I1" s="21"/>
      <c r="K1" s="16" t="s">
        <v>52</v>
      </c>
    </row>
    <row r="2" spans="1:11" ht="24.75" customHeight="1" thickTop="1" thickBot="1" x14ac:dyDescent="0.35">
      <c r="A2" s="9"/>
      <c r="B2" s="14" t="s">
        <v>12</v>
      </c>
      <c r="C2" s="1" t="s">
        <v>13</v>
      </c>
      <c r="D2" s="8" t="s">
        <v>51</v>
      </c>
      <c r="F2" s="13"/>
      <c r="G2" s="14" t="s">
        <v>12</v>
      </c>
      <c r="H2" s="1" t="s">
        <v>13</v>
      </c>
      <c r="I2" s="8" t="s">
        <v>51</v>
      </c>
      <c r="K2" s="17"/>
    </row>
    <row r="3" spans="1:11" ht="17.25" thickTop="1" x14ac:dyDescent="0.3">
      <c r="A3" s="10" t="s">
        <v>0</v>
      </c>
      <c r="B3" s="2">
        <f>IF(A1="",0,INDEX(아이템표!$A$2:$H$41,MATCH(A1,아이템표!A2:A41,0),아이템표!B2))</f>
        <v>0</v>
      </c>
      <c r="C3" s="3">
        <v>0.98</v>
      </c>
      <c r="D3" s="4">
        <v>0</v>
      </c>
      <c r="F3" s="10" t="s">
        <v>0</v>
      </c>
      <c r="G3" s="2">
        <f>IF(F1="",0,INDEX(아이템표!$A$2:$H$41,MATCH(F1,아이템표!A2:A41,0),아이템표!B2))</f>
        <v>0</v>
      </c>
      <c r="H3" s="3">
        <v>0.98</v>
      </c>
      <c r="I3" s="4">
        <v>0</v>
      </c>
      <c r="K3" s="15">
        <f>G3-B3</f>
        <v>0</v>
      </c>
    </row>
    <row r="4" spans="1:11" x14ac:dyDescent="0.3">
      <c r="A4" s="11" t="s">
        <v>1</v>
      </c>
      <c r="B4" s="2">
        <f>B3*107%</f>
        <v>0</v>
      </c>
      <c r="C4" s="3">
        <v>0.68</v>
      </c>
      <c r="D4" s="4">
        <v>0</v>
      </c>
      <c r="F4" s="11" t="s">
        <v>1</v>
      </c>
      <c r="G4" s="2">
        <f>G3*107%</f>
        <v>0</v>
      </c>
      <c r="H4" s="3">
        <v>0.68</v>
      </c>
      <c r="I4" s="4">
        <v>0</v>
      </c>
      <c r="K4" s="15">
        <f t="shared" ref="K4:K14" si="0">G4-B4</f>
        <v>0</v>
      </c>
    </row>
    <row r="5" spans="1:11" x14ac:dyDescent="0.3">
      <c r="A5" s="11" t="s">
        <v>2</v>
      </c>
      <c r="B5" s="2">
        <f>B3*112%</f>
        <v>0</v>
      </c>
      <c r="C5" s="3">
        <v>0.47</v>
      </c>
      <c r="D5" s="4">
        <v>0</v>
      </c>
      <c r="F5" s="11" t="s">
        <v>2</v>
      </c>
      <c r="G5" s="2">
        <f>G3*112%</f>
        <v>0</v>
      </c>
      <c r="H5" s="3">
        <v>0.47</v>
      </c>
      <c r="I5" s="4">
        <v>0</v>
      </c>
      <c r="K5" s="15">
        <f t="shared" si="0"/>
        <v>0</v>
      </c>
    </row>
    <row r="6" spans="1:11" x14ac:dyDescent="0.3">
      <c r="A6" s="11" t="s">
        <v>3</v>
      </c>
      <c r="B6" s="2">
        <f>B3*118%</f>
        <v>0</v>
      </c>
      <c r="C6" s="3">
        <v>0.32</v>
      </c>
      <c r="D6" s="4">
        <v>0</v>
      </c>
      <c r="F6" s="11" t="s">
        <v>3</v>
      </c>
      <c r="G6" s="2">
        <f>G3*118%</f>
        <v>0</v>
      </c>
      <c r="H6" s="3">
        <v>0.32</v>
      </c>
      <c r="I6" s="4">
        <v>0</v>
      </c>
      <c r="K6" s="15">
        <f t="shared" si="0"/>
        <v>0</v>
      </c>
    </row>
    <row r="7" spans="1:11" x14ac:dyDescent="0.3">
      <c r="A7" s="11" t="s">
        <v>4</v>
      </c>
      <c r="B7" s="2">
        <f>B3*127%</f>
        <v>0</v>
      </c>
      <c r="C7" s="3">
        <v>0.22</v>
      </c>
      <c r="D7" s="4">
        <v>0</v>
      </c>
      <c r="F7" s="11" t="s">
        <v>4</v>
      </c>
      <c r="G7" s="2">
        <f>G3*127%</f>
        <v>0</v>
      </c>
      <c r="H7" s="3">
        <v>0.22</v>
      </c>
      <c r="I7" s="4">
        <v>0</v>
      </c>
      <c r="K7" s="15">
        <f t="shared" si="0"/>
        <v>0</v>
      </c>
    </row>
    <row r="8" spans="1:11" x14ac:dyDescent="0.3">
      <c r="A8" s="11" t="s">
        <v>5</v>
      </c>
      <c r="B8" s="2">
        <f>B3*140%</f>
        <v>0</v>
      </c>
      <c r="C8" s="3">
        <v>0.1</v>
      </c>
      <c r="D8" s="4">
        <v>0.14000000000000001</v>
      </c>
      <c r="F8" s="11" t="s">
        <v>5</v>
      </c>
      <c r="G8" s="2">
        <f>G3*140%</f>
        <v>0</v>
      </c>
      <c r="H8" s="3">
        <v>0.1</v>
      </c>
      <c r="I8" s="4">
        <v>0.14000000000000001</v>
      </c>
      <c r="K8" s="15">
        <f t="shared" si="0"/>
        <v>0</v>
      </c>
    </row>
    <row r="9" spans="1:11" x14ac:dyDescent="0.3">
      <c r="A9" s="11" t="s">
        <v>6</v>
      </c>
      <c r="B9" s="2">
        <f>B3*160%</f>
        <v>0</v>
      </c>
      <c r="C9" s="3">
        <v>0.06</v>
      </c>
      <c r="D9" s="4">
        <v>0.19</v>
      </c>
      <c r="F9" s="11" t="s">
        <v>6</v>
      </c>
      <c r="G9" s="2">
        <f>G3*160%</f>
        <v>0</v>
      </c>
      <c r="H9" s="3">
        <v>0.06</v>
      </c>
      <c r="I9" s="4">
        <v>0.19</v>
      </c>
      <c r="K9" s="15">
        <f t="shared" si="0"/>
        <v>0</v>
      </c>
    </row>
    <row r="10" spans="1:11" x14ac:dyDescent="0.3">
      <c r="A10" s="11" t="s">
        <v>7</v>
      </c>
      <c r="B10" s="2">
        <f>B3*189%</f>
        <v>0</v>
      </c>
      <c r="C10" s="3">
        <v>0.04</v>
      </c>
      <c r="D10" s="4">
        <v>0.25</v>
      </c>
      <c r="F10" s="11" t="s">
        <v>7</v>
      </c>
      <c r="G10" s="2">
        <f>G3*189%</f>
        <v>0</v>
      </c>
      <c r="H10" s="3">
        <v>0.04</v>
      </c>
      <c r="I10" s="4">
        <v>0.25</v>
      </c>
      <c r="K10" s="15">
        <f t="shared" si="0"/>
        <v>0</v>
      </c>
    </row>
    <row r="11" spans="1:11" x14ac:dyDescent="0.3">
      <c r="A11" s="11" t="s">
        <v>8</v>
      </c>
      <c r="B11" s="2">
        <f>B3*230%</f>
        <v>0</v>
      </c>
      <c r="C11" s="3">
        <v>0.02</v>
      </c>
      <c r="D11" s="4">
        <v>0.31</v>
      </c>
      <c r="F11" s="11" t="s">
        <v>8</v>
      </c>
      <c r="G11" s="2">
        <f>G3*230%</f>
        <v>0</v>
      </c>
      <c r="H11" s="3">
        <v>0.02</v>
      </c>
      <c r="I11" s="4">
        <v>0.31</v>
      </c>
      <c r="K11" s="15">
        <f t="shared" si="0"/>
        <v>0</v>
      </c>
    </row>
    <row r="12" spans="1:11" x14ac:dyDescent="0.3">
      <c r="A12" s="11" t="s">
        <v>9</v>
      </c>
      <c r="B12" s="2">
        <f>B3*286%</f>
        <v>0</v>
      </c>
      <c r="C12" s="3">
        <v>0.01</v>
      </c>
      <c r="D12" s="4">
        <v>0.38</v>
      </c>
      <c r="F12" s="11" t="s">
        <v>9</v>
      </c>
      <c r="G12" s="2">
        <f>G3*286%</f>
        <v>0</v>
      </c>
      <c r="H12" s="3">
        <v>0.01</v>
      </c>
      <c r="I12" s="4">
        <v>0.38</v>
      </c>
      <c r="K12" s="15">
        <f t="shared" si="0"/>
        <v>0</v>
      </c>
    </row>
    <row r="13" spans="1:11" x14ac:dyDescent="0.3">
      <c r="A13" s="11" t="s">
        <v>10</v>
      </c>
      <c r="B13" s="2">
        <f>B3*362%</f>
        <v>0</v>
      </c>
      <c r="C13" s="5">
        <v>5.0000000000000001E-3</v>
      </c>
      <c r="D13" s="4">
        <v>0</v>
      </c>
      <c r="F13" s="11" t="s">
        <v>10</v>
      </c>
      <c r="G13" s="2">
        <f>G3*362%</f>
        <v>0</v>
      </c>
      <c r="H13" s="5">
        <v>5.0000000000000001E-3</v>
      </c>
      <c r="I13" s="4">
        <v>0</v>
      </c>
      <c r="K13" s="15">
        <f t="shared" si="0"/>
        <v>0</v>
      </c>
    </row>
    <row r="14" spans="1:11" ht="17.25" thickBot="1" x14ac:dyDescent="0.35">
      <c r="A14" s="12" t="s">
        <v>11</v>
      </c>
      <c r="B14" s="6">
        <f>B3*400%</f>
        <v>0</v>
      </c>
      <c r="C14" s="6"/>
      <c r="D14" s="7"/>
      <c r="F14" s="12" t="s">
        <v>11</v>
      </c>
      <c r="G14" s="6">
        <f>G3*400%</f>
        <v>0</v>
      </c>
      <c r="H14" s="6"/>
      <c r="I14" s="7"/>
      <c r="K14" s="15">
        <f t="shared" si="0"/>
        <v>0</v>
      </c>
    </row>
  </sheetData>
  <mergeCells count="3">
    <mergeCell ref="K1:K2"/>
    <mergeCell ref="A1:D1"/>
    <mergeCell ref="F1:I1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1"/>
  <sheetViews>
    <sheetView topLeftCell="A10" workbookViewId="0">
      <selection activeCell="N14" sqref="N14"/>
    </sheetView>
  </sheetViews>
  <sheetFormatPr defaultRowHeight="16.5" x14ac:dyDescent="0.3"/>
  <cols>
    <col min="1" max="1" width="15.125" customWidth="1"/>
  </cols>
  <sheetData>
    <row r="1" spans="1:2" x14ac:dyDescent="0.3">
      <c r="A1" s="22" t="s">
        <v>14</v>
      </c>
      <c r="B1" s="22"/>
    </row>
    <row r="2" spans="1:2" x14ac:dyDescent="0.3">
      <c r="A2" t="s">
        <v>15</v>
      </c>
      <c r="B2">
        <v>2</v>
      </c>
    </row>
    <row r="3" spans="1:2" x14ac:dyDescent="0.3">
      <c r="A3" t="s">
        <v>16</v>
      </c>
      <c r="B3">
        <v>4</v>
      </c>
    </row>
    <row r="4" spans="1:2" x14ac:dyDescent="0.3">
      <c r="A4" t="s">
        <v>17</v>
      </c>
      <c r="B4">
        <v>5</v>
      </c>
    </row>
    <row r="5" spans="1:2" x14ac:dyDescent="0.3">
      <c r="A5" t="s">
        <v>18</v>
      </c>
      <c r="B5">
        <v>7</v>
      </c>
    </row>
    <row r="6" spans="1:2" x14ac:dyDescent="0.3">
      <c r="A6" t="s">
        <v>19</v>
      </c>
      <c r="B6">
        <v>9</v>
      </c>
    </row>
    <row r="7" spans="1:2" x14ac:dyDescent="0.3">
      <c r="A7" t="s">
        <v>20</v>
      </c>
      <c r="B7">
        <v>12</v>
      </c>
    </row>
    <row r="8" spans="1:2" x14ac:dyDescent="0.3">
      <c r="A8" t="s">
        <v>21</v>
      </c>
      <c r="B8">
        <v>15</v>
      </c>
    </row>
    <row r="9" spans="1:2" x14ac:dyDescent="0.3">
      <c r="A9" t="s">
        <v>22</v>
      </c>
      <c r="B9">
        <v>19</v>
      </c>
    </row>
    <row r="10" spans="1:2" x14ac:dyDescent="0.3">
      <c r="A10" t="s">
        <v>23</v>
      </c>
      <c r="B10">
        <v>23</v>
      </c>
    </row>
    <row r="11" spans="1:2" x14ac:dyDescent="0.3">
      <c r="A11" t="s">
        <v>24</v>
      </c>
      <c r="B11">
        <v>27</v>
      </c>
    </row>
    <row r="12" spans="1:2" x14ac:dyDescent="0.3">
      <c r="A12" t="s">
        <v>25</v>
      </c>
      <c r="B12">
        <v>35</v>
      </c>
    </row>
    <row r="13" spans="1:2" x14ac:dyDescent="0.3">
      <c r="A13" t="s">
        <v>26</v>
      </c>
      <c r="B13">
        <v>39</v>
      </c>
    </row>
    <row r="14" spans="1:2" x14ac:dyDescent="0.3">
      <c r="A14" t="s">
        <v>27</v>
      </c>
      <c r="B14">
        <v>42</v>
      </c>
    </row>
    <row r="15" spans="1:2" x14ac:dyDescent="0.3">
      <c r="A15" t="s">
        <v>28</v>
      </c>
      <c r="B15">
        <v>46</v>
      </c>
    </row>
    <row r="16" spans="1:2" x14ac:dyDescent="0.3">
      <c r="A16" t="s">
        <v>29</v>
      </c>
      <c r="B16">
        <v>50</v>
      </c>
    </row>
    <row r="17" spans="1:2" x14ac:dyDescent="0.3">
      <c r="A17" t="s">
        <v>30</v>
      </c>
      <c r="B17">
        <v>17</v>
      </c>
    </row>
    <row r="18" spans="1:2" x14ac:dyDescent="0.3">
      <c r="A18" t="s">
        <v>31</v>
      </c>
      <c r="B18">
        <v>21</v>
      </c>
    </row>
    <row r="19" spans="1:2" x14ac:dyDescent="0.3">
      <c r="A19" t="s">
        <v>32</v>
      </c>
      <c r="B19">
        <v>25</v>
      </c>
    </row>
    <row r="20" spans="1:2" x14ac:dyDescent="0.3">
      <c r="A20" t="s">
        <v>33</v>
      </c>
      <c r="B20">
        <v>30</v>
      </c>
    </row>
    <row r="21" spans="1:2" x14ac:dyDescent="0.3">
      <c r="A21" t="s">
        <v>34</v>
      </c>
      <c r="B21">
        <v>33</v>
      </c>
    </row>
    <row r="22" spans="1:2" x14ac:dyDescent="0.3">
      <c r="A22" t="s">
        <v>35</v>
      </c>
      <c r="B22">
        <v>37</v>
      </c>
    </row>
    <row r="23" spans="1:2" x14ac:dyDescent="0.3">
      <c r="A23" t="s">
        <v>36</v>
      </c>
      <c r="B23">
        <v>40</v>
      </c>
    </row>
    <row r="24" spans="1:2" x14ac:dyDescent="0.3">
      <c r="A24" t="s">
        <v>37</v>
      </c>
      <c r="B24">
        <v>43</v>
      </c>
    </row>
    <row r="25" spans="1:2" x14ac:dyDescent="0.3">
      <c r="A25" t="s">
        <v>38</v>
      </c>
      <c r="B25">
        <v>45</v>
      </c>
    </row>
    <row r="26" spans="1:2" x14ac:dyDescent="0.3">
      <c r="A26" t="s">
        <v>39</v>
      </c>
      <c r="B26">
        <v>48</v>
      </c>
    </row>
    <row r="27" spans="1:2" x14ac:dyDescent="0.3">
      <c r="A27" t="s">
        <v>40</v>
      </c>
      <c r="B27">
        <v>49</v>
      </c>
    </row>
    <row r="28" spans="1:2" x14ac:dyDescent="0.3">
      <c r="A28" t="s">
        <v>41</v>
      </c>
      <c r="B28">
        <v>55</v>
      </c>
    </row>
    <row r="29" spans="1:2" x14ac:dyDescent="0.3">
      <c r="A29" t="s">
        <v>42</v>
      </c>
      <c r="B29">
        <v>34</v>
      </c>
    </row>
    <row r="30" spans="1:2" x14ac:dyDescent="0.3">
      <c r="A30" t="s">
        <v>43</v>
      </c>
      <c r="B30">
        <v>44</v>
      </c>
    </row>
    <row r="31" spans="1:2" x14ac:dyDescent="0.3">
      <c r="A31" t="s">
        <v>44</v>
      </c>
      <c r="B31">
        <v>51</v>
      </c>
    </row>
    <row r="32" spans="1:2" x14ac:dyDescent="0.3">
      <c r="A32" t="s">
        <v>45</v>
      </c>
      <c r="B32">
        <v>63</v>
      </c>
    </row>
    <row r="33" spans="1:2" x14ac:dyDescent="0.3">
      <c r="A33" t="s">
        <v>54</v>
      </c>
      <c r="B33">
        <v>19</v>
      </c>
    </row>
    <row r="34" spans="1:2" x14ac:dyDescent="0.3">
      <c r="A34" t="s">
        <v>55</v>
      </c>
      <c r="B34">
        <v>33</v>
      </c>
    </row>
    <row r="35" spans="1:2" x14ac:dyDescent="0.3">
      <c r="A35" t="s">
        <v>56</v>
      </c>
      <c r="B35">
        <v>48</v>
      </c>
    </row>
    <row r="36" spans="1:2" x14ac:dyDescent="0.3">
      <c r="A36" t="s">
        <v>46</v>
      </c>
      <c r="B36">
        <v>35</v>
      </c>
    </row>
    <row r="37" spans="1:2" x14ac:dyDescent="0.3">
      <c r="A37" t="s">
        <v>47</v>
      </c>
      <c r="B37">
        <v>52</v>
      </c>
    </row>
    <row r="38" spans="1:2" x14ac:dyDescent="0.3">
      <c r="A38" t="s">
        <v>48</v>
      </c>
      <c r="B38">
        <v>60</v>
      </c>
    </row>
    <row r="39" spans="1:2" x14ac:dyDescent="0.3">
      <c r="A39" t="s">
        <v>49</v>
      </c>
      <c r="B39">
        <v>60</v>
      </c>
    </row>
    <row r="40" spans="1:2" x14ac:dyDescent="0.3">
      <c r="A40" t="s">
        <v>50</v>
      </c>
      <c r="B40">
        <v>64</v>
      </c>
    </row>
    <row r="41" spans="1:2" x14ac:dyDescent="0.3">
      <c r="A41" t="s">
        <v>53</v>
      </c>
      <c r="B41">
        <v>64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비교</vt:lpstr>
      <vt:lpstr>아이템표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2019-12-02T06:36:39Z</dcterms:created>
  <dcterms:modified xsi:type="dcterms:W3CDTF">2019-12-03T06:53:02Z</dcterms:modified>
</cp:coreProperties>
</file>